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<sst xmlns="http://schemas.openxmlformats.org/spreadsheetml/2006/main" count="494" uniqueCount="175">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</sst>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8.2021\&#1048;&#1057;%20&#1059;&#1044;&#1057;\B1_2021_08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8.2021\&#1048;&#1057;%20&#1059;&#1044;&#1057;\B1_2021_08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9.2021\&#1048;&#1057;%20&#1059;&#1044;&#1057;\B1_2021_09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9.2021\&#1048;&#1057;%20&#1059;&#1044;&#1057;\B1_2021_09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44469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2409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1427632</v>
          </cell>
          <cell r="H187">
            <v>0</v>
          </cell>
          <cell r="I187">
            <v>0</v>
          </cell>
          <cell r="J187">
            <v>217943</v>
          </cell>
        </row>
        <row r="190">
          <cell r="E190">
            <v>380000</v>
          </cell>
          <cell r="G190">
            <v>26370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327872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432087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81918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23940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1989538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547081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30.09.2021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44469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7800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-15750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30.09.2021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44469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2409</v>
      </c>
      <c r="G22" s="169">
        <f t="shared" si="0"/>
        <v>2409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2409</v>
      </c>
      <c r="G25" s="187">
        <f aca="true" t="shared" si="2" ref="G25:M25">+G26+G30+G31+G32+G33</f>
        <v>2409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2409</v>
      </c>
      <c r="G32" s="216">
        <f>'[4]OTCHET'!G112+'[4]OTCHET'!G121+'[4]OTCHET'!G137+'[4]OTCHET'!G138</f>
        <v>2409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2539028</v>
      </c>
      <c r="G38" s="249">
        <f t="shared" si="3"/>
        <v>1991947</v>
      </c>
      <c r="H38" s="250">
        <f t="shared" si="3"/>
        <v>0</v>
      </c>
      <c r="I38" s="250">
        <f t="shared" si="3"/>
        <v>0</v>
      </c>
      <c r="J38" s="251">
        <f t="shared" si="3"/>
        <v>547081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2001083</v>
      </c>
      <c r="G39" s="261">
        <f t="shared" si="4"/>
        <v>1454002</v>
      </c>
      <c r="H39" s="262">
        <f t="shared" si="4"/>
        <v>0</v>
      </c>
      <c r="I39" s="262">
        <f t="shared" si="4"/>
        <v>0</v>
      </c>
      <c r="J39" s="263">
        <f t="shared" si="4"/>
        <v>547081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1645575</v>
      </c>
      <c r="G40" s="269">
        <f>'[4]OTCHET'!G187</f>
        <v>1427632</v>
      </c>
      <c r="H40" s="270">
        <f>'[4]OTCHET'!H187</f>
        <v>0</v>
      </c>
      <c r="I40" s="270">
        <f>'[4]OTCHET'!I187</f>
        <v>0</v>
      </c>
      <c r="J40" s="271">
        <f>'[4]OTCHET'!J187</f>
        <v>217943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380000</v>
      </c>
      <c r="F41" s="276">
        <f t="shared" si="1"/>
        <v>27636</v>
      </c>
      <c r="G41" s="277">
        <f>'[4]OTCHET'!G190</f>
        <v>26370</v>
      </c>
      <c r="H41" s="278">
        <f>'[4]OTCHET'!H190</f>
        <v>0</v>
      </c>
      <c r="I41" s="278">
        <f>'[4]OTCHET'!I190</f>
        <v>0</v>
      </c>
      <c r="J41" s="279">
        <f>'[4]OTCHET'!J190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327872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327872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988700</v>
      </c>
      <c r="F43" s="59">
        <f t="shared" si="1"/>
        <v>514005</v>
      </c>
      <c r="G43" s="288">
        <f>+'[4]OTCHET'!G205+'[4]OTCHET'!G223+'[4]OTCHET'!G271</f>
        <v>514005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23940</v>
      </c>
      <c r="G49" s="216">
        <f>'[4]OTCHET'!G275+'[4]OTCHET'!G276+'[4]OTCHET'!G284+'[4]OTCHET'!G287</f>
        <v>23940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2536619</v>
      </c>
      <c r="G56" s="319">
        <f t="shared" si="5"/>
        <v>1989538</v>
      </c>
      <c r="H56" s="320">
        <f t="shared" si="5"/>
        <v>0</v>
      </c>
      <c r="I56" s="321">
        <f t="shared" si="5"/>
        <v>0</v>
      </c>
      <c r="J56" s="322">
        <f t="shared" si="5"/>
        <v>547081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4281300</v>
      </c>
      <c r="F57" s="67">
        <f t="shared" si="1"/>
        <v>1989538</v>
      </c>
      <c r="G57" s="324">
        <f>+'[4]OTCHET'!G361+'[4]OTCHET'!G375+'[4]OTCHET'!G388</f>
        <v>1989538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547081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547081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30.09.2021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44469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7800</v>
      </c>
      <c r="G86" s="332">
        <f aca="true" t="shared" si="11" ref="G86:M86">+G87+G88</f>
        <v>7800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7800</v>
      </c>
      <c r="G88" s="383">
        <f>+'[5]OTCHET'!G521+'[5]OTCHET'!G524+'[5]OTCHET'!G544</f>
        <v>7800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-15750</v>
      </c>
      <c r="G94" s="216">
        <f>+'[5]OTCHET'!G589+'[5]OTCHET'!G590</f>
        <v>-15750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30.09.2021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2021-10-05T11:54:51Z</dcterms:modified>
  <cp:category/>
  <cp:version/>
  <cp:contentType/>
  <cp:contentStatus/>
</cp:coreProperties>
</file>